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<sst xmlns="http://schemas.openxmlformats.org/spreadsheetml/2006/main" count="2218" uniqueCount="1206">
  <si>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</si>
  <si>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</si>
  <si>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</si>
  <si>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</si>
  <si>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</si>
  <si>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</si>
  <si>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</si>
  <si>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</si>
  <si>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</si>
  <si>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</si>
  <si>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</si>
  <si>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</si>
  <si>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</si>
  <si>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</si>
  <si>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</si>
  <si>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</si>
  <si>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</si>
  <si>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</si>
  <si>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</si>
  <si>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</si>
  <si>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</si>
  <si>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</si>
  <si>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</si>
  <si>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</si>
  <si>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</si>
  <si>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</si>
  <si>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</si>
  <si>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</si>
  <si>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</si>
  <si>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</si>
  <si>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</si>
  <si>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</si>
  <si>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</si>
  <si>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</si>
  <si>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</si>
  <si>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</si>
  <si>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</si>
  <si>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</si>
  <si>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</si>
  <si>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</si>
  <si>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</si>
  <si>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</si>
  <si>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</si>
  <si>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</si>
  <si>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</si>
  <si>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</si>
  <si>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</si>
  <si>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</si>
  <si>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</si>
  <si>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</si>
  <si>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</si>
  <si>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</si>
  <si>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</si>
  <si>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</si>
  <si>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</si>
  <si>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</si>
  <si>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</si>
  <si>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</si>
  <si>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</si>
  <si>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</si>
  <si>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</si>
  <si>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</si>
  <si>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</si>
  <si>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</si>
  <si>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</si>
  <si>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</si>
  <si>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</si>
  <si>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</si>
  <si>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</si>
  <si>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</si>
  <si>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</si>
  <si>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</si>
  <si>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</si>
  <si>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</si>
  <si>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</si>
  <si>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</si>
  <si>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</si>
  <si>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</si>
  <si>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</si>
  <si>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</si>
  <si>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</si>
  <si>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</si>
  <si>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</si>
  <si>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</si>
  <si>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</si>
  <si>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</si>
  <si>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</si>
  <si>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</si>
  <si>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</si>
  <si>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</si>
  <si>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</si>
  <si>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</si>
  <si>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</si>
  <si>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</si>
  <si>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</si>
  <si>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</si>
  <si>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</si>
  <si>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</si>
  <si>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</si>
  <si>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</si>
  <si>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</si>
  <si>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</si>
  <si>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</si>
  <si>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</si>
  <si>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</si>
  <si>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</si>
  <si>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</si>
  <si>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</si>
  <si>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</si>
  <si>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</si>
  <si>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</si>
  <si>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</si>
  <si>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</si>
  <si>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</si>
  <si>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</si>
  <si>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</si>
  <si>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</si>
  <si>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</si>
  <si>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</si>
  <si>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</si>
  <si>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</si>
  <si>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</si>
  <si>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</si>
  <si>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</si>
  <si>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</si>
  <si>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</si>
  <si>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</si>
  <si>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</si>
  <si>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</si>
  <si>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</si>
  <si>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</si>
  <si>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</si>
  <si>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</si>
  <si>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</si>
  <si>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</si>
  <si>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</si>
  <si>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</si>
  <si>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</si>
  <si>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</si>
  <si>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</si>
  <si>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</si>
  <si>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</si>
  <si>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</si>
  <si>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</si>
  <si>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</si>
  <si>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</si>
  <si>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</si>
  <si>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</si>
  <si>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</si>
  <si>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</si>
  <si>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</si>
  <si>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</si>
  <si>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</si>
  <si>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</si>
  <si>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</si>
  <si>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</si>
  <si>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</si>
  <si>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</si>
  <si>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</si>
  <si>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</si>
  <si>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</si>
  <si>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</si>
  <si>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</si>
  <si>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</si>
  <si>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</si>
  <si>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</si>
  <si>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</si>
  <si>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</si>
  <si>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</si>
  <si>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</si>
  <si>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</si>
  <si>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</si>
  <si>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</si>
  <si>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</si>
  <si>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</si>
  <si>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</si>
  <si>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</si>
  <si>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</si>
  <si>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</si>
  <si>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</si>
  <si>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</si>
  <si>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</si>
  <si>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</si>
  <si>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</si>
  <si>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</si>
  <si>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</si>
  <si>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</si>
  <si>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</si>
  <si>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</si>
  <si>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</si>
  <si>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</si>
  <si>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</si>
  <si>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</si>
  <si>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</si>
  <si>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</si>
  <si>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</si>
  <si>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</si>
  <si>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</si>
  <si>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</si>
  <si>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</si>
  <si>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</si>
  <si>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</si>
  <si>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</si>
  <si>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</si>
  <si>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</si>
  <si>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</si>
  <si>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</si>
  <si>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</si>
  <si>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</si>
  <si>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</si>
  <si>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</si>
  <si>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</si>
  <si>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</si>
  <si>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</si>
  <si>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</si>
  <si>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</si>
  <si>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</si>
  <si>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</si>
  <si>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</si>
  <si>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</si>
  <si>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</si>
  <si>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</si>
  <si>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</si>
  <si>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</si>
  <si>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</si>
  <si>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</si>
  <si>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</si>
  <si>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</si>
  <si>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</si>
  <si>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</si>
  <si>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</si>
  <si>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</si>
  <si>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</si>
  <si>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</si>
  <si>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</si>
  <si>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</si>
  <si>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</si>
  <si>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</si>
  <si>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</si>
  <si>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</si>
  <si>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</si>
  <si>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</si>
  <si>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</si>
  <si>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</si>
  <si>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</si>
  <si>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</si>
  <si>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</si>
  <si>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</si>
  <si>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</si>
  <si>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</si>
  <si>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</si>
  <si>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</si>
  <si>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</si>
  <si>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</si>
  <si>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</si>
  <si>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</si>
  <si>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</si>
  <si>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</si>
  <si>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</si>
  <si>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</si>
  <si>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</si>
  <si>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</si>
  <si>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</si>
  <si>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</si>
  <si>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</si>
  <si>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</si>
  <si>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</si>
  <si>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</si>
  <si>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</si>
  <si>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</si>
  <si>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</si>
  <si>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</si>
  <si>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</si>
  <si>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</si>
  <si>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</si>
  <si>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</si>
  <si>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</si>
  <si>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</si>
  <si>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</si>
  <si>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</si>
  <si>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</si>
  <si>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</si>
  <si>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</si>
  <si>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</si>
  <si>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</si>
  <si>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</si>
  <si>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</si>
  <si>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</si>
  <si>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</si>
  <si>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</si>
  <si>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</si>
  <si>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</si>
  <si>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</si>
  <si>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</si>
  <si>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</si>
  <si>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</si>
  <si>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</si>
  <si>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</si>
  <si>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</si>
  <si>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</si>
  <si>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</si>
  <si>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</si>
  <si>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</si>
  <si>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</si>
  <si>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</si>
  <si>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</si>
  <si>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</si>
  <si>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</si>
  <si>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</si>
  <si>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</si>
  <si>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</si>
  <si>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</si>
  <si>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</si>
  <si>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</si>
  <si>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</si>
  <si>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</si>
  <si>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</si>
  <si>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</si>
  <si>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</si>
  <si>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</si>
  <si>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</si>
  <si>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</si>
  <si>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</si>
  <si>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</si>
  <si>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</si>
  <si>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</si>
  <si>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</si>
  <si>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</si>
  <si>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</si>
  <si>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</si>
  <si>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</si>
  <si>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</si>
  <si>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</si>
  <si>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</si>
  <si>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</si>
  <si>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</si>
  <si>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</si>
  <si>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</si>
  <si>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</si>
  <si>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</si>
  <si>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</si>
  <si>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</si>
  <si>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</si>
  <si>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</si>
  <si>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</si>
  <si>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</si>
  <si>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</si>
  <si>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</si>
  <si>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</si>
  <si>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</si>
  <si>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</si>
  <si>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</si>
  <si>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</si>
  <si>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</si>
  <si>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</si>
  <si>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</si>
  <si>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</si>
  <si>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</si>
  <si>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</si>
  <si>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</si>
  <si>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</si>
  <si>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</si>
  <si>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</si>
  <si>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</si>
  <si>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</si>
  <si>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</si>
  <si>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</si>
  <si>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</si>
  <si>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</si>
  <si>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</si>
  <si>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</si>
  <si>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</si>
  <si>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</si>
  <si>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</si>
  <si>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</si>
  <si>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</si>
  <si>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</si>
  <si>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</si>
  <si>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</si>
  <si>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</si>
  <si>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</si>
  <si>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</si>
  <si>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</si>
  <si>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</si>
  <si>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</si>
  <si>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</si>
  <si>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</si>
  <si>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</si>
  <si>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</si>
  <si>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</si>
  <si>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</si>
  <si>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</si>
  <si>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</si>
  <si>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</si>
  <si>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</si>
  <si>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</si>
  <si>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</si>
  <si>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</si>
  <si>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</si>
  <si>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</si>
  <si>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</si>
  <si>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</si>
  <si>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</si>
  <si>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</si>
  <si>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</si>
  <si>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</si>
  <si>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</si>
  <si>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</si>
  <si>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</si>
  <si>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</si>
  <si>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</si>
  <si>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</si>
  <si>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</si>
  <si>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</si>
  <si>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</si>
  <si>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</si>
  <si>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</si>
  <si>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</si>
  <si>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</si>
  <si>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</si>
  <si>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</si>
  <si>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</si>
  <si>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</si>
  <si>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</si>
  <si>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</si>
  <si>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</si>
  <si>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</si>
  <si>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</si>
  <si>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</si>
  <si>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</si>
  <si>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</si>
  <si>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</si>
  <si>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</si>
  <si>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</si>
  <si>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</si>
  <si>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</si>
  <si>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</si>
  <si>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</si>
  <si>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</si>
  <si>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</si>
  <si>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</si>
  <si>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</si>
  <si>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</si>
  <si>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</si>
  <si>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</si>
  <si>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</si>
  <si>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</si>
  <si>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</si>
  <si>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</si>
  <si>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</si>
  <si>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</si>
  <si>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</si>
  <si>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</si>
  <si>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</si>
  <si>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</si>
  <si>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</si>
  <si>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</si>
  <si>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</si>
  <si>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</si>
  <si>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</si>
  <si>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</si>
  <si>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</si>
  <si>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</si>
  <si>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</si>
  <si>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</si>
  <si>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</si>
  <si>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</si>
  <si>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</si>
  <si>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</si>
  <si>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</si>
  <si>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</si>
  <si>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</si>
  <si>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</si>
  <si>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</si>
  <si>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</si>
  <si>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</si>
  <si>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</si>
  <si>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</si>
  <si>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</si>
  <si>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</si>
  <si>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</si>
  <si>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</si>
  <si>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</si>
  <si>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</si>
  <si>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</si>
  <si>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</si>
  <si>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</si>
  <si>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</si>
  <si>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</si>
  <si>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</si>
  <si>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</si>
  <si>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</si>
  <si>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</si>
  <si>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</si>
  <si>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</si>
  <si>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</si>
  <si>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</si>
  <si>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</si>
  <si>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</si>
  <si>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</si>
  <si>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</si>
  <si>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</si>
  <si>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</si>
  <si>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</si>
  <si>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</si>
  <si>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</si>
  <si>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</si>
  <si>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</si>
  <si>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</si>
  <si>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</si>
  <si>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</si>
  <si>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</si>
  <si>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</si>
  <si>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</si>
  <si>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</si>
  <si>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</si>
  <si>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</si>
  <si>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</si>
  <si>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</si>
  <si>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</si>
  <si>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</si>
  <si>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</si>
  <si>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</si>
  <si>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</si>
  <si>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</si>
  <si>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</si>
  <si>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</si>
  <si>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</si>
  <si>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</si>
  <si>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</si>
  <si>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</si>
  <si>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</si>
  <si>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</si>
  <si>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</si>
  <si>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</si>
  <si>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</si>
  <si>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</si>
  <si>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</si>
  <si>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</si>
  <si>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</si>
  <si>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</si>
  <si>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</si>
  <si>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</si>
  <si>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</si>
  <si>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</si>
  <si>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</si>
  <si>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</si>
  <si>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</si>
  <si>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</si>
  <si>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</si>
  <si>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</si>
  <si>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</si>
  <si>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</si>
  <si>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</si>
  <si>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</si>
  <si>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</si>
  <si>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</si>
  <si>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</si>
  <si>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</si>
  <si>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</si>
  <si>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</si>
  <si>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</si>
  <si>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</si>
  <si>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</si>
  <si>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</si>
  <si>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</si>
  <si>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</si>
  <si>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</si>
  <si>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</si>
  <si>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</si>
  <si>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</si>
  <si>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</si>
  <si>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</si>
  <si>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</si>
  <si>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</si>
  <si>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</si>
  <si>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</si>
  <si>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</si>
  <si>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</si>
  <si>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</si>
  <si>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</si>
  <si>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</si>
  <si>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</si>
  <si>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</si>
  <si>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</si>
  <si>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</si>
  <si>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</si>
  <si>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</si>
  <si>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</si>
  <si>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</si>
  <si>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</si>
  <si>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</si>
  <si>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</si>
  <si>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</si>
  <si>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</si>
  <si>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</si>
  <si>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</si>
  <si>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</si>
  <si>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</si>
  <si>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</si>
  <si>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</si>
  <si>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</si>
  <si>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</si>
  <si>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</si>
  <si>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</si>
  <si>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</si>
  <si>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</si>
  <si>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</si>
  <si>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</si>
  <si>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</si>
  <si>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</si>
  <si>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</si>
  <si>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</si>
  <si>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</si>
  <si>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</si>
  <si>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</si>
  <si>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</si>
  <si>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</si>
  <si>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</si>
  <si>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</si>
  <si>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</si>
  <si>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</si>
  <si>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</si>
  <si>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</si>
  <si>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</si>
  <si>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</si>
  <si>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</si>
  <si>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</si>
  <si>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</si>
  <si>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</si>
  <si>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</si>
  <si>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</si>
  <si>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</si>
  <si>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</si>
  <si>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</si>
  <si>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</si>
  <si>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</si>
  <si>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</si>
  <si>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</si>
  <si>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</si>
  <si>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</si>
  <si>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</si>
  <si>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</si>
  <si>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</si>
  <si>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</si>
  <si>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</si>
  <si>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</si>
  <si>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</si>
  <si>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</si>
  <si>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</si>
  <si>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</si>
  <si>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</si>
  <si>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</si>
  <si>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</si>
  <si>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</si>
  <si>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</si>
  <si>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</si>
  <si>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</si>
  <si>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</si>
  <si>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</si>
  <si>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</si>
  <si>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</si>
  <si>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</si>
  <si>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</si>
  <si>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</si>
  <si>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</si>
  <si>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</si>
  <si>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</si>
  <si>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</si>
  <si>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</si>
  <si>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</si>
  <si>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</si>
  <si>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</si>
  <si>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</si>
  <si>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</si>
  <si>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</si>
  <si>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</si>
  <si>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</si>
  <si>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</si>
  <si>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</si>
  <si>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</si>
  <si>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</si>
  <si>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</si>
  <si>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</si>
  <si>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</si>
  <si>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</si>
  <si>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</si>
  <si>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</si>
  <si>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</si>
  <si>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</si>
  <si>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</si>
  <si>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</si>
  <si>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</si>
  <si>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</si>
  <si>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</si>
  <si>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</si>
  <si>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</si>
  <si>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</si>
  <si>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</si>
  <si>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</si>
  <si>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</si>
  <si>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</si>
  <si>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</si>
  <si>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</si>
  <si>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</si>
  <si>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</si>
  <si>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</si>
  <si>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</si>
  <si>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</si>
  <si>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</si>
  <si>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</si>
  <si>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</si>
  <si>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</si>
  <si>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</si>
  <si>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</si>
  <si>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</si>
  <si>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</si>
  <si>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</si>
  <si>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</si>
  <si>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</si>
  <si>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</si>
  <si>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</si>
  <si>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</si>
  <si>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</si>
  <si>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</si>
  <si>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</si>
  <si>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</si>
  <si>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</si>
  <si>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</si>
  <si>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</si>
  <si>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</si>
  <si>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</si>
  <si>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</si>
  <si>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</si>
  <si>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</si>
  <si>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</si>
  <si>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</si>
  <si>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</si>
  <si>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</si>
  <si>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</si>
  <si>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</si>
  <si>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</si>
  <si>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</si>
  <si>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</si>
  <si>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</si>
  <si>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</si>
  <si>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</si>
  <si>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</si>
  <si>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</si>
  <si>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</si>
  <si>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</si>
  <si>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</si>
  <si>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</si>
  <si>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</si>
  <si>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</si>
  <si>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</si>
  <si>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</si>
  <si>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</si>
  <si>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</si>
  <si>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</si>
  <si>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</si>
  <si>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</si>
  <si>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</si>
  <si>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</si>
  <si>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</si>
  <si>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</si>
  <si>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</si>
  <si>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</si>
  <si>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</si>
  <si>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</si>
  <si>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</si>
  <si>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</si>
  <si>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</si>
  <si>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</si>
  <si>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</si>
  <si>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</si>
  <si>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</si>
  <si>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</si>
  <si>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</si>
  <si>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</si>
  <si>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</si>
  <si>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</si>
  <si>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</si>
  <si>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</si>
  <si>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</si>
  <si>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</si>
  <si>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</si>
  <si>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</si>
  <si>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</si>
  <si>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</si>
  <si>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</si>
  <si>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</si>
  <si>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</si>
  <si>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</si>
  <si>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</si>
  <si>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</si>
  <si>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</si>
  <si>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</si>
  <si>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</si>
  <si>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</si>
  <si>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</si>
  <si>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</si>
  <si>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</si>
  <si>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</si>
  <si>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</si>
  <si>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</si>
  <si>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</si>
  <si>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</si>
  <si>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</si>
  <si>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</si>
  <si>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</si>
  <si>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</si>
  <si>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</si>
  <si>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</si>
  <si>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</si>
  <si>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</si>
  <si>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</si>
  <si>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</si>
  <si>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</si>
  <si>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</si>
  <si>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</si>
  <si>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</si>
  <si>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</si>
  <si>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</si>
  <si>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</si>
  <si>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</si>
  <si>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</si>
  <si>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</si>
  <si>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</si>
  <si>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</si>
  <si>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</si>
  <si>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</si>
  <si>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</si>
  <si>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</si>
  <si>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</si>
  <si>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</si>
  <si>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</si>
  <si>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</si>
  <si>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</si>
  <si>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</si>
  <si>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</si>
  <si>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</si>
  <si>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</si>
  <si>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</si>
  <si>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</si>
  <si>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</si>
  <si>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</si>
  <si>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</si>
  <si>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</si>
  <si>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</si>
  <si>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</si>
  <si>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</si>
  <si>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</si>
  <si>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</si>
  <si>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</si>
  <si>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</si>
  <si>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</si>
  <si>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</si>
  <si>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</si>
  <si>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</si>
  <si>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</si>
  <si>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</si>
  <si>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</si>
  <si>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</si>
  <si>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</si>
  <si>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</si>
  <si>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</si>
  <si>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</si>
  <si>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</si>
  <si>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</si>
  <si>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</si>
  <si>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</si>
  <si>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</si>
  <si>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</si>
  <si>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</si>
  <si>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</si>
  <si>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</si>
  <si>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</si>
  <si>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</si>
  <si>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</si>
  <si>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</si>
  <si>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</si>
  <si>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</si>
  <si>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</si>
  <si>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</si>
  <si>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</si>
  <si>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</si>
  <si>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</si>
  <si>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</si>
  <si>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</si>
  <si>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</si>
  <si>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</si>
  <si>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</si>
  <si>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</si>
  <si>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</si>
  <si>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</si>
  <si>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</si>
  <si>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</si>
  <si>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</si>
  <si>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</si>
  <si>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</si>
  <si>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</si>
  <si>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</si>
  <si>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</si>
  <si>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</si>
  <si>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</si>
  <si>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</si>
  <si>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</si>
  <si>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</si>
  <si>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</si>
  <si>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</si>
  <si>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</si>
  <si>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</si>
  <si>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</si>
  <si>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</si>
  <si>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</si>
  <si>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</si>
  <si>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</si>
  <si>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</si>
  <si>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</si>
  <si>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</si>
  <si>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</si>
  <si>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</si>
  <si>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</si>
  <si>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</si>
  <si>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</si>
  <si>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</si>
  <si>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</si>
  <si>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</si>
  <si>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</si>
  <si>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</si>
  <si>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</si>
  <si>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</si>
  <si>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</si>
  <si>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</si>
  <si>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</si>
  <si>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</si>
  <si>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</si>
  <si>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</si>
  <si>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</si>
  <si>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</si>
  <si>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</si>
  <si>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</si>
  <si>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</si>
  <si>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</si>
  <si>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</si>
  <si>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</si>
  <si>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</si>
  <si>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</si>
  <si>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</si>
  <si>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</si>
  <si>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</si>
  <si>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</si>
  <si>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</si>
  <si>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</si>
  <si>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</si>
  <si>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</si>
  <si>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</si>
  <si>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</si>
  <si>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</si>
  <si>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</si>
  <si>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</si>
  <si>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</si>
  <si>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</si>
  <si>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</si>
  <si>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</si>
  <si>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</si>
  <si>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</si>
  <si>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</si>
  <si>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</si>
  <si>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</si>
  <si>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</si>
  <si>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</si>
  <si>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</si>
  <si>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</si>
  <si>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</si>
  <si>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</si>
  <si>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</si>
  <si>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</si>
  <si>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</si>
  <si>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</si>
  <si>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</si>
  <si>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</si>
  <si>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</si>
  <si>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</si>
  <si>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</si>
  <si>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</si>
  <si>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</si>
  <si>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</si>
  <si>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</si>
  <si>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</si>
  <si>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</si>
  <si>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</si>
  <si>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</si>
  <si>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</si>
  <si>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</si>
  <si>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</si>
  <si>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</si>
  <si>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</si>
  <si>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</si>
  <si>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</si>
  <si>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</si>
  <si>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</si>
  <si>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</si>
  <si>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</si>
  <si>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</si>
  <si>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</si>
  <si>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</si>
  <si>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</si>
  <si>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</si>
  <si>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</si>
  <si>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</si>
  <si>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</si>
  <si>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</si>
  <si>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</si>
  <si>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</si>
  <si>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</si>
  <si>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</si>
  <si>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</si>
  <si>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</si>
  <si>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</si>
  <si>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</si>
  <si>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</si>
  <si>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</si>
  <si>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</si>
  <si>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</si>
  <si>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</si>
  <si>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</si>
  <si>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</si>
  <si>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</si>
  <si>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</si>
  <si>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</si>
  <si>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</si>
  <si>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</si>
  <si>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</si>
  <si>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</si>
  <si>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</si>
  <si>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</si>
  <si>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</si>
  <si>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</si>
  <si>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</si>
  <si>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</si>
  <si>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</si>
  <si>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</si>
  <si>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</si>
  <si>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</si>
  <si>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</si>
  <si>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</si>
  <si>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</si>
  <si>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</si>
  <si>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</si>
  <si>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</si>
  <si>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</si>
  <si>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</si>
  <si>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</si>
  <si>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</si>
  <si>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</si>
  <si>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</si>
  <si>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</si>
  <si>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</si>
  <si>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</si>
  <si>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</si>
  <si>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</si>
  <si>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</si>
  <si>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</si>
  <si>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</si>
  <si>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</si>
  <si>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</si>
  <si>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</si>
  <si>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</si>
  <si>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</si>
  <si>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</si>
  <si>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</si>
  <si>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</si>
  <si>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</si>
  <si>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</si>
  <si>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</si>
  <si>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</si>
  <si>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</si>
  <si>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</si>
  <si>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</si>
  <si>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</si>
  <si>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</si>
  <si>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</si>
  <si>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</si>
  <si>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</si>
  <si>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</si>
  <si>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</si>
  <si>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</si>
  <si>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</si>
  <si>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</si>
  <si>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</si>
  <si>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</si>
  <si>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</si>
  <si>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</si>
  <si>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</si>
  <si>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</si>
  <si>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</si>
  <si>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</si>
  <si>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</si>
  <si>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</si>
  <si>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</si>
  <si>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</si>
  <si>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</si>
  <si>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</si>
  <si>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</si>
  <si>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</si>
  <si>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</si>
  <si>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</si>
  <si>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</si>
  <si>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</si>
  <si>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</si>
  <si>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</si>
  <si>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</si>
  <si>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</si>
  <si>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</si>
  <si>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</si>
  <si>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</si>
  <si>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</si>
  <si>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</si>
  <si>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</si>
  <si>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</si>
  <si>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</si>
  <si>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</si>
  <si>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</si>
  <si>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</si>
  <si>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</si>
  <si>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</si>
  <si>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</si>
  <si>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</si>
  <si>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</si>
  <si>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</si>
  <si>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</si>
  <si>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</si>
  <si>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</si>
  <si>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</si>
  <si>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</si>
  <si>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</si>
  <si>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</si>
  <si>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</si>
  <si>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</si>
  <si>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</si>
  <si>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</si>
  <si>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</si>
  <si>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</si>
  <si>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</si>
  <si>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</si>
  <si>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</si>
  <si>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</si>
  <si>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</si>
  <si>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</si>
  <si>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</si>
  <si>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</si>
  <si>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</si>
  <si>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</si>
  <si>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</si>
  <si>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</si>
  <si>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</si>
  <si>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</si>
  <si>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</si>
  <si>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</si>
  <si>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</si>
  <si>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</si>
  <si>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</si>
  <si>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</si>
  <si>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</si>
  <si>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</si>
  <si>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</si>
  <si>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</si>
  <si>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</si>
  <si>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</si>
  <si>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</si>
  <si>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</si>
  <si>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</si>
  <si>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</si>
  <si>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</si>
  <si>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</si>
  <si>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</si>
  <si>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</si>
  <si>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</si>
  <si>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</si>
  <si>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</si>
  <si>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</si>
  <si>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</si>
  <si>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</si>
  <si>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</si>
  <si>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</si>
  <si>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</si>
  <si>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</si>
  <si>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</si>
  <si>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</si>
  <si>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</si>
  <si>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</si>
  <si>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</si>
  <si>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</si>
  <si>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</si>
  <si>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</si>
  <si>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</si>
  <si>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</si>
  <si>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</si>
  <si>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</si>
  <si>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</si>
  <si>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</si>
  <si>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</si>
  <si>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VICENTE MANTEROLA COVARRUBIAS</t>
  </si>
  <si>
    <t>ENCARGADO DIR. ADM. Y FINANZAS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</si>
</sst>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3" fontId="12" fillId="39" borderId="10" xfId="0" applyNumberFormat="1" applyFont="1" applyFill="1" applyBorder="1" applyAlignment="1" applyProtection="1">
      <alignment/>
      <protection/>
    </xf>
    <xf numFmtId="3" fontId="10" fillId="40" borderId="10" xfId="0" applyNumberFormat="1" applyFont="1" applyFill="1" applyBorder="1" applyAlignment="1" applyProtection="1">
      <alignment/>
      <protection locked="0"/>
    </xf>
    <xf numFmtId="3" fontId="12" fillId="39" borderId="10" xfId="0" applyNumberFormat="1" applyFont="1" applyFill="1" applyBorder="1" applyAlignment="1" applyProtection="1">
      <alignment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E6" sqref="E6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B59">
      <selection activeCell="G87" sqref="G8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7" t="s">
        <v>1203</v>
      </c>
      <c r="C1" s="107"/>
      <c r="D1" s="107"/>
      <c r="E1" s="107"/>
      <c r="F1" s="107"/>
      <c r="G1" s="107"/>
      <c r="H1" s="107"/>
      <c r="I1" s="107"/>
      <c r="J1" s="107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1107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9" t="s">
        <v>447</v>
      </c>
      <c r="C9" s="109"/>
      <c r="D9" s="109"/>
      <c r="E9" s="108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8" t="s">
        <v>449</v>
      </c>
      <c r="C11" s="108"/>
      <c r="D11" s="15"/>
      <c r="E11" s="15"/>
      <c r="F11" s="72">
        <v>26784950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6" t="s">
        <v>1196</v>
      </c>
      <c r="C14" s="106"/>
      <c r="D14" s="106"/>
      <c r="E14" s="106"/>
      <c r="F14" s="106"/>
      <c r="G14" s="106"/>
      <c r="H14" s="106"/>
      <c r="I14" s="106"/>
      <c r="J14" s="106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99">
        <f>SUM(G18:G21)</f>
        <v>156803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100">
        <v>111782</v>
      </c>
      <c r="H18" s="93"/>
      <c r="I18" s="93"/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100">
        <v>21890</v>
      </c>
      <c r="H19" s="93"/>
      <c r="I19" s="93"/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100">
        <v>12312</v>
      </c>
      <c r="H20" s="93"/>
      <c r="I20" s="93"/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100">
        <v>10819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99">
        <f>SUM(G23:G34)</f>
        <v>89539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100">
        <v>0</v>
      </c>
      <c r="H23" s="93"/>
      <c r="I23" s="93"/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100">
        <v>0</v>
      </c>
      <c r="H24" s="93"/>
      <c r="I24" s="93"/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100">
        <v>6450</v>
      </c>
      <c r="H25" s="93"/>
      <c r="I25" s="93"/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100">
        <v>7972</v>
      </c>
      <c r="H26" s="93"/>
      <c r="I26" s="93"/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100">
        <v>31493</v>
      </c>
      <c r="H27" s="93"/>
      <c r="I27" s="93"/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100">
        <v>12791</v>
      </c>
      <c r="H28" s="93"/>
      <c r="I28" s="93"/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100">
        <v>2394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100">
        <v>21698</v>
      </c>
      <c r="H30" s="93"/>
      <c r="I30" s="93"/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100">
        <v>1726</v>
      </c>
      <c r="H31" s="93"/>
      <c r="I31" s="93"/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100">
        <v>1317</v>
      </c>
      <c r="H32" s="93"/>
      <c r="I32" s="93"/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100">
        <v>2183</v>
      </c>
      <c r="H33" s="93"/>
      <c r="I33" s="93"/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100">
        <v>1515</v>
      </c>
      <c r="H34" s="93"/>
      <c r="I34" s="93"/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9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100">
        <v>0</v>
      </c>
      <c r="H36" s="93"/>
      <c r="I36" s="93"/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100">
        <v>0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99">
        <f>SUM(G39:G44)</f>
        <v>160227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100">
        <v>156108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100">
        <v>4119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100">
        <v>0</v>
      </c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100">
        <v>0</v>
      </c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100">
        <v>0</v>
      </c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100">
        <v>0</v>
      </c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9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100">
        <v>0</v>
      </c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99">
        <f>SUM(G48:G50)</f>
        <v>1718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100">
        <v>1718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100">
        <v>0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100">
        <v>0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99">
        <f>SUM(G52:G59)</f>
        <v>3248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100">
        <v>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100">
        <v>0</v>
      </c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100">
        <v>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100">
        <v>2264</v>
      </c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100">
        <v>0</v>
      </c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100">
        <v>984</v>
      </c>
      <c r="H57" s="93"/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100">
        <v>0</v>
      </c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100">
        <v>0</v>
      </c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9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100">
        <v>0</v>
      </c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100">
        <v>0</v>
      </c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100">
        <v>0</v>
      </c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100">
        <v>0</v>
      </c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99">
        <f>G66+G67+G68</f>
        <v>102222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100">
        <v>0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100">
        <v>102222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100">
        <v>0</v>
      </c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9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100">
        <v>0</v>
      </c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100">
        <v>0</v>
      </c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100">
        <v>0</v>
      </c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100">
        <v>0</v>
      </c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9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100">
        <v>0</v>
      </c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100">
        <v>0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100">
        <v>0</v>
      </c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100">
        <v>0</v>
      </c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100">
        <v>0</v>
      </c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100">
        <v>0</v>
      </c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99">
        <f>SUM(G82:G85)</f>
        <v>107735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100">
        <v>0</v>
      </c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100">
        <v>0</v>
      </c>
      <c r="H83" s="93"/>
      <c r="I83" s="93"/>
      <c r="J83" s="93"/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100">
        <v>0</v>
      </c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100">
        <v>107735</v>
      </c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101">
        <v>0</v>
      </c>
      <c r="H86" s="98"/>
      <c r="I86" s="98"/>
      <c r="J86" s="98"/>
      <c r="K86" s="65"/>
    </row>
    <row r="87" spans="2:10" ht="22.5" customHeight="1">
      <c r="B87" s="103" t="s">
        <v>85</v>
      </c>
      <c r="C87" s="104"/>
      <c r="D87" s="104"/>
      <c r="E87" s="104"/>
      <c r="F87" s="105"/>
      <c r="G87" s="102">
        <f>SUM(G17+G22+G35+G38+G45+G47+G51+G60+G65+G69+G74+G81+G86)</f>
        <v>621492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San José de Maipo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13203</v>
      </c>
      <c r="D2" s="3" t="str">
        <f>'Gastos Mensuales Acumulados'!F4</f>
        <v>San José de Maipo</v>
      </c>
      <c r="E2">
        <f>'Gastos Mensuales Acumulados'!G17</f>
        <v>156803</v>
      </c>
      <c r="F2">
        <f>'Gastos Mensuales Acumulados'!G18</f>
        <v>111782</v>
      </c>
      <c r="G2">
        <f>'Gastos Mensuales Acumulados'!G19</f>
        <v>21890</v>
      </c>
      <c r="H2">
        <f>'Gastos Mensuales Acumulados'!G20</f>
        <v>12312</v>
      </c>
      <c r="I2">
        <f>'Gastos Mensuales Acumulados'!G21</f>
        <v>10819</v>
      </c>
      <c r="J2">
        <f>'Gastos Mensuales Acumulados'!G22</f>
        <v>89539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6450</v>
      </c>
      <c r="N2">
        <f>'Gastos Mensuales Acumulados'!G26</f>
        <v>7972</v>
      </c>
      <c r="O2">
        <f>'Gastos Mensuales Acumulados'!G27</f>
        <v>31493</v>
      </c>
      <c r="P2">
        <f>'Gastos Mensuales Acumulados'!G28</f>
        <v>12791</v>
      </c>
      <c r="Q2">
        <f>'Gastos Mensuales Acumulados'!G29</f>
        <v>2394</v>
      </c>
      <c r="R2">
        <f>'Gastos Mensuales Acumulados'!G30</f>
        <v>21698</v>
      </c>
      <c r="S2">
        <f>'Gastos Mensuales Acumulados'!G31</f>
        <v>1726</v>
      </c>
      <c r="T2">
        <f>'Gastos Mensuales Acumulados'!G32</f>
        <v>1317</v>
      </c>
      <c r="U2">
        <f>'Gastos Mensuales Acumulados'!G33</f>
        <v>2183</v>
      </c>
      <c r="V2">
        <f>'Gastos Mensuales Acumulados'!G34</f>
        <v>1515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160227</v>
      </c>
      <c r="AA2">
        <f>'Gastos Mensuales Acumulados'!G39</f>
        <v>156108</v>
      </c>
      <c r="AB2">
        <f>'Gastos Mensuales Acumulados'!G40</f>
        <v>4119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1718</v>
      </c>
      <c r="AJ2">
        <f>'Gastos Mensuales Acumulados'!G48</f>
        <v>1718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3248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2264</v>
      </c>
      <c r="AR2">
        <f>'Gastos Mensuales Acumulados'!G56</f>
        <v>0</v>
      </c>
      <c r="AS2">
        <f>'Gastos Mensuales Acumulados'!G57</f>
        <v>984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102222</v>
      </c>
      <c r="BB2">
        <f>'Gastos Mensuales Acumulados'!G66</f>
        <v>0</v>
      </c>
      <c r="BC2">
        <f>'Gastos Mensuales Acumulados'!G67</f>
        <v>102222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107735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107735</v>
      </c>
      <c r="BV2">
        <f>'Gastos Mensuales Acumulados'!G86</f>
        <v>0</v>
      </c>
      <c r="BW2">
        <f>'Gastos Mensuales Acumulados'!G87</f>
        <v>621492</v>
      </c>
      <c r="BX2" t="str">
        <f>+'Gastos Mensuales Acumulados'!$F$9</f>
        <v>VICENTE MANTEROLA COVARRUBIAS</v>
      </c>
      <c r="BY2" t="str">
        <f>+'Gastos Mensuales Acumulados'!$F$10</f>
        <v>ENCARGADO DIR. ADM. Y FINANZAS</v>
      </c>
      <c r="BZ2">
        <f>+'Gastos Mensuales Acumulados'!$F$11</f>
        <v>26784950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13203</v>
      </c>
      <c r="D3" s="3" t="str">
        <f>'Gastos Mensuales Acumulados'!F4</f>
        <v>San José de Maipo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VICENTE MANTEROLA COVARRUBIAS</v>
      </c>
      <c r="BY3" t="str">
        <f>+'Gastos Mensuales Acumulados'!$F$10</f>
        <v>ENCARGADO DIR. ADM. Y FINANZAS</v>
      </c>
      <c r="BZ3">
        <f>+'Gastos Mensuales Acumulados'!$F$11</f>
        <v>26784950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13203</v>
      </c>
      <c r="D4" s="3" t="str">
        <f>'Gastos Mensuales Acumulados'!F4</f>
        <v>San José de Maipo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VICENTE MANTEROLA COVARRUBIAS</v>
      </c>
      <c r="BY4" t="str">
        <f>+'Gastos Mensuales Acumulados'!$F$10</f>
        <v>ENCARGADO DIR. ADM. Y FINANZAS</v>
      </c>
      <c r="BZ4">
        <f>+'Gastos Mensuales Acumulados'!$F$11</f>
        <v>26784950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13203</v>
      </c>
      <c r="D5" s="3" t="str">
        <f>'Gastos Mensuales Acumulados'!F4</f>
        <v>San José de Maipo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VICENTE MANTEROLA COVARRUBIAS</v>
      </c>
      <c r="BY5" t="str">
        <f>+'Gastos Mensuales Acumulados'!$F$10</f>
        <v>ENCARGADO DIR. ADM. Y FINANZAS</v>
      </c>
      <c r="BZ5">
        <f>+'Gastos Mensuales Acumulados'!$F$11</f>
        <v>26784950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Director Finanzas</cp:lastModifiedBy>
  <cp:lastPrinted>2013-03-16T20:35:12Z</cp:lastPrinted>
  <dcterms:created xsi:type="dcterms:W3CDTF">2008-02-28T21:05:06Z</dcterms:created>
  <dcterms:modified xsi:type="dcterms:W3CDTF">2014-03-06T22:06:28Z</dcterms:modified>
  <cp:category/>
  <cp:version/>
  <cp:contentType/>
  <cp:contentStatus/>
</cp:coreProperties>
</file>